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425" yWindow="195" windowWidth="162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Sheet1!$A$14:$Y$18</definedName>
  </definedNames>
  <calcPr calcId="125725" iterate="1"/>
</workbook>
</file>

<file path=xl/calcChain.xml><?xml version="1.0" encoding="utf-8"?>
<calcChain xmlns="http://schemas.openxmlformats.org/spreadsheetml/2006/main">
  <c r="H18" i="1"/>
  <c r="G18"/>
  <c r="J18" s="1"/>
  <c r="G17"/>
  <c r="J17" s="1"/>
  <c r="G16"/>
  <c r="J16" s="1"/>
  <c r="H15"/>
  <c r="G15"/>
  <c r="J15" s="1"/>
  <c r="G14"/>
  <c r="I14" s="1"/>
  <c r="H13"/>
  <c r="G13"/>
  <c r="J13" s="1"/>
  <c r="G12"/>
  <c r="J12" s="1"/>
  <c r="H11"/>
  <c r="G11"/>
  <c r="J11" s="1"/>
  <c r="G10"/>
  <c r="J10" s="1"/>
  <c r="G9"/>
  <c r="H9" s="1"/>
  <c r="G8"/>
  <c r="J8" s="1"/>
  <c r="G7"/>
  <c r="J7" s="1"/>
  <c r="G6"/>
  <c r="H6" s="1"/>
  <c r="G5"/>
  <c r="J5" s="1"/>
  <c r="G4"/>
  <c r="G3"/>
  <c r="J3" s="1"/>
  <c r="H5" l="1"/>
  <c r="H7"/>
  <c r="H10"/>
  <c r="H3"/>
  <c r="H8"/>
  <c r="H14"/>
  <c r="H16"/>
  <c r="J9"/>
  <c r="H12"/>
  <c r="H17"/>
  <c r="J4"/>
  <c r="J6"/>
  <c r="H4"/>
</calcChain>
</file>

<file path=xl/sharedStrings.xml><?xml version="1.0" encoding="utf-8"?>
<sst xmlns="http://schemas.openxmlformats.org/spreadsheetml/2006/main" count="86" uniqueCount="35">
  <si>
    <t>学院</t>
  </si>
  <si>
    <t>2015</t>
  </si>
  <si>
    <t>2016</t>
  </si>
  <si>
    <t>材料科学与工程学院</t>
  </si>
  <si>
    <t>测绘科学与工程学院</t>
  </si>
  <si>
    <t>地球科学与工程学院</t>
  </si>
  <si>
    <t>电气与自动化工程学院</t>
  </si>
  <si>
    <t>化学与环境工程学院</t>
  </si>
  <si>
    <t>机械电子工程学院</t>
  </si>
  <si>
    <t>计算机科学与工程学院</t>
  </si>
  <si>
    <t>交通学院</t>
  </si>
  <si>
    <t>经济管理学院</t>
  </si>
  <si>
    <t>矿业与安全工程学院</t>
  </si>
  <si>
    <t>数学与系统科学学院</t>
  </si>
  <si>
    <t>土木工程与建筑学院</t>
  </si>
  <si>
    <t>艺术与设计学院</t>
  </si>
  <si>
    <t>济南校区</t>
    <phoneticPr fontId="2" type="noConversion"/>
  </si>
  <si>
    <t>国际交流学院</t>
    <phoneticPr fontId="2" type="noConversion"/>
  </si>
  <si>
    <t>研究生在校人数31人（一二年级）</t>
    <phoneticPr fontId="1" type="noConversion"/>
  </si>
  <si>
    <t>序号</t>
    <phoneticPr fontId="1" type="noConversion"/>
  </si>
  <si>
    <t>二年级及以上学生数</t>
    <phoneticPr fontId="1" type="noConversion"/>
  </si>
  <si>
    <t>比例</t>
    <phoneticPr fontId="1" type="noConversion"/>
  </si>
  <si>
    <t>理事会奖学金</t>
    <phoneticPr fontId="1" type="noConversion"/>
  </si>
  <si>
    <t>上海创力奖学金</t>
    <phoneticPr fontId="1" type="noConversion"/>
  </si>
  <si>
    <t>泰华奖学金</t>
    <phoneticPr fontId="1" type="noConversion"/>
  </si>
  <si>
    <t>2018-2019学年基金会奖学金名额分配表</t>
    <phoneticPr fontId="1" type="noConversion"/>
  </si>
  <si>
    <t>百川建设奖学金</t>
    <phoneticPr fontId="1" type="noConversion"/>
  </si>
  <si>
    <t>森隆励志奖学金</t>
    <phoneticPr fontId="1" type="noConversion"/>
  </si>
  <si>
    <t>电子信息工程学院</t>
    <phoneticPr fontId="1" type="noConversion"/>
  </si>
  <si>
    <t>文法学院</t>
    <phoneticPr fontId="1" type="noConversion"/>
  </si>
  <si>
    <t>外国语学院</t>
    <phoneticPr fontId="1" type="noConversion"/>
  </si>
  <si>
    <t>马克思主义学院</t>
    <phoneticPr fontId="1" type="noConversion"/>
  </si>
  <si>
    <t>海洋科学与工程学院</t>
    <phoneticPr fontId="1" type="noConversion"/>
  </si>
  <si>
    <t>泰安校区</t>
    <phoneticPr fontId="2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</si>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</sst>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0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20"/>
      <name val="方正小标宋简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Z20" sqref="Z20"/>
    </sheetView>
  </sheetViews>
  <sheetFormatPr defaultRowHeight="13.5"/>
  <cols>
    <col min="1" max="1" width="9" style="1"/>
    <col min="2" max="2" width="24.75" style="10" customWidth="1"/>
    <col min="3" max="6" width="9" style="1" hidden="1" customWidth="1"/>
    <col min="7" max="8" width="11.875" style="10" hidden="1" customWidth="1"/>
    <col min="9" max="9" width="16.375" style="10" hidden="1" customWidth="1"/>
    <col min="10" max="10" width="13.125" style="10" hidden="1" customWidth="1"/>
    <col min="11" max="11" width="14.625" style="10" customWidth="1"/>
    <col min="12" max="13" width="17.375" style="10" hidden="1" customWidth="1"/>
    <col min="14" max="14" width="16" style="10" customWidth="1"/>
    <col min="15" max="15" width="15.375" style="10" customWidth="1"/>
    <col min="16" max="16" width="13.5" style="10" hidden="1" customWidth="1"/>
    <col min="17" max="17" width="14.375" style="10" hidden="1" customWidth="1"/>
    <col min="18" max="18" width="14.375" style="10" customWidth="1"/>
    <col min="19" max="19" width="14.375" style="10" hidden="1" customWidth="1"/>
    <col min="20" max="20" width="18.125" style="10" hidden="1" customWidth="1"/>
    <col min="21" max="21" width="16.5" style="10" customWidth="1"/>
    <col min="22" max="16384" width="9" style="1"/>
  </cols>
  <sheetData>
    <row r="1" spans="1:21" ht="36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20" customFormat="1" ht="21" customHeight="1">
      <c r="A2" s="16" t="s">
        <v>19</v>
      </c>
      <c r="B2" s="16" t="s">
        <v>0</v>
      </c>
      <c r="C2" s="16">
        <v>2014</v>
      </c>
      <c r="D2" s="16" t="s">
        <v>1</v>
      </c>
      <c r="E2" s="16" t="s">
        <v>2</v>
      </c>
      <c r="F2" s="17">
        <v>2017</v>
      </c>
      <c r="G2" s="18" t="s">
        <v>20</v>
      </c>
      <c r="H2" s="19" t="s">
        <v>21</v>
      </c>
      <c r="I2" s="28" t="s">
        <v>22</v>
      </c>
      <c r="J2" s="29"/>
      <c r="K2" s="30"/>
      <c r="L2" s="28" t="s">
        <v>23</v>
      </c>
      <c r="M2" s="29"/>
      <c r="N2" s="30"/>
      <c r="O2" s="21" t="s">
        <v>24</v>
      </c>
      <c r="P2" s="28" t="s">
        <v>26</v>
      </c>
      <c r="Q2" s="29"/>
      <c r="R2" s="30"/>
      <c r="S2" s="31" t="s">
        <v>27</v>
      </c>
      <c r="T2" s="31"/>
      <c r="U2" s="31"/>
    </row>
    <row r="3" spans="1:21" ht="21" customHeight="1">
      <c r="A3" s="24">
        <v>1</v>
      </c>
      <c r="B3" s="24" t="s">
        <v>12</v>
      </c>
      <c r="C3" s="2">
        <v>0</v>
      </c>
      <c r="D3" s="2">
        <v>479</v>
      </c>
      <c r="E3" s="2">
        <v>652</v>
      </c>
      <c r="F3" s="2">
        <v>596</v>
      </c>
      <c r="G3" s="3">
        <f t="shared" ref="G3:G13" si="0">SUM(C3:F3)</f>
        <v>1727</v>
      </c>
      <c r="H3" s="4">
        <f t="shared" ref="H3:H18" si="1">G3/21142</f>
        <v>8.1685744016649325E-2</v>
      </c>
      <c r="I3" s="13">
        <v>299</v>
      </c>
      <c r="J3" s="14">
        <f t="shared" ref="J3:J13" si="2">(G3+I3)*32/24324</f>
        <v>2.6653510935701363</v>
      </c>
      <c r="K3" s="22">
        <v>3</v>
      </c>
      <c r="L3" s="6"/>
      <c r="M3" s="12"/>
      <c r="N3" s="23">
        <v>1</v>
      </c>
      <c r="O3" s="7" t="s">
        <v>34</v>
      </c>
      <c r="P3" s="12">
        <v>21</v>
      </c>
      <c r="Q3" s="12"/>
      <c r="R3" s="12">
        <v>21</v>
      </c>
      <c r="S3" s="6"/>
      <c r="T3" s="6"/>
      <c r="U3" s="23">
        <v>3</v>
      </c>
    </row>
    <row r="4" spans="1:21" ht="21" customHeight="1">
      <c r="A4" s="24">
        <v>2</v>
      </c>
      <c r="B4" s="24" t="s">
        <v>4</v>
      </c>
      <c r="C4" s="2">
        <v>0</v>
      </c>
      <c r="D4" s="2">
        <v>406</v>
      </c>
      <c r="E4" s="2">
        <v>412</v>
      </c>
      <c r="F4" s="2">
        <v>403</v>
      </c>
      <c r="G4" s="3">
        <f t="shared" si="0"/>
        <v>1221</v>
      </c>
      <c r="H4" s="4">
        <f t="shared" si="1"/>
        <v>5.7752341311134235E-2</v>
      </c>
      <c r="I4" s="13">
        <v>334</v>
      </c>
      <c r="J4" s="14">
        <f t="shared" si="2"/>
        <v>2.0457161651044236</v>
      </c>
      <c r="K4" s="22">
        <v>2</v>
      </c>
      <c r="L4" s="6"/>
      <c r="M4" s="12"/>
      <c r="N4" s="23">
        <v>1</v>
      </c>
      <c r="O4" s="12">
        <v>5</v>
      </c>
      <c r="P4" s="12">
        <v>7</v>
      </c>
      <c r="Q4" s="12"/>
      <c r="R4" s="12">
        <v>7</v>
      </c>
      <c r="S4" s="12"/>
      <c r="T4" s="12"/>
      <c r="U4" s="23">
        <v>2</v>
      </c>
    </row>
    <row r="5" spans="1:21" ht="21" customHeight="1">
      <c r="A5" s="24">
        <v>3</v>
      </c>
      <c r="B5" s="24" t="s">
        <v>5</v>
      </c>
      <c r="C5" s="2">
        <v>0</v>
      </c>
      <c r="D5" s="2">
        <v>306</v>
      </c>
      <c r="E5" s="2">
        <v>351</v>
      </c>
      <c r="F5" s="2">
        <v>350</v>
      </c>
      <c r="G5" s="3">
        <f t="shared" si="0"/>
        <v>1007</v>
      </c>
      <c r="H5" s="4">
        <f t="shared" si="1"/>
        <v>4.7630309336865011E-2</v>
      </c>
      <c r="I5" s="13">
        <v>152</v>
      </c>
      <c r="J5" s="14">
        <f t="shared" si="2"/>
        <v>1.5247492188784739</v>
      </c>
      <c r="K5" s="22">
        <v>2</v>
      </c>
      <c r="L5" s="6"/>
      <c r="M5" s="12"/>
      <c r="N5" s="23">
        <v>1</v>
      </c>
      <c r="O5" s="7" t="s">
        <v>34</v>
      </c>
      <c r="P5" s="12">
        <v>7</v>
      </c>
      <c r="Q5" s="12"/>
      <c r="R5" s="12">
        <v>7</v>
      </c>
      <c r="S5" s="12"/>
      <c r="T5" s="12"/>
      <c r="U5" s="23">
        <v>2</v>
      </c>
    </row>
    <row r="6" spans="1:21" ht="21" customHeight="1">
      <c r="A6" s="24">
        <v>4</v>
      </c>
      <c r="B6" s="24" t="s">
        <v>14</v>
      </c>
      <c r="C6" s="2">
        <v>94</v>
      </c>
      <c r="D6" s="2">
        <v>601</v>
      </c>
      <c r="E6" s="2">
        <v>554</v>
      </c>
      <c r="F6" s="2">
        <v>501</v>
      </c>
      <c r="G6" s="3">
        <f t="shared" si="0"/>
        <v>1750</v>
      </c>
      <c r="H6" s="4">
        <f t="shared" si="1"/>
        <v>8.2773625957809099E-2</v>
      </c>
      <c r="I6" s="13">
        <v>255</v>
      </c>
      <c r="J6" s="14">
        <f t="shared" si="2"/>
        <v>2.6377240585430028</v>
      </c>
      <c r="K6" s="22">
        <v>3</v>
      </c>
      <c r="L6" s="6"/>
      <c r="M6" s="12"/>
      <c r="N6" s="23">
        <v>1</v>
      </c>
      <c r="O6" s="7" t="s">
        <v>34</v>
      </c>
      <c r="P6" s="12">
        <v>7</v>
      </c>
      <c r="Q6" s="12"/>
      <c r="R6" s="12">
        <v>7</v>
      </c>
      <c r="S6" s="12"/>
      <c r="T6" s="12"/>
      <c r="U6" s="23">
        <v>2</v>
      </c>
    </row>
    <row r="7" spans="1:21" ht="21" customHeight="1">
      <c r="A7" s="24">
        <v>5</v>
      </c>
      <c r="B7" s="24" t="s">
        <v>8</v>
      </c>
      <c r="C7" s="2">
        <v>0</v>
      </c>
      <c r="D7" s="2">
        <v>707</v>
      </c>
      <c r="E7" s="2">
        <v>762</v>
      </c>
      <c r="F7" s="2">
        <v>686</v>
      </c>
      <c r="G7" s="3">
        <f t="shared" si="0"/>
        <v>2155</v>
      </c>
      <c r="H7" s="4">
        <f t="shared" si="1"/>
        <v>0.10192980796518777</v>
      </c>
      <c r="I7" s="13">
        <v>367</v>
      </c>
      <c r="J7" s="14">
        <f t="shared" si="2"/>
        <v>3.3178753494491038</v>
      </c>
      <c r="K7" s="22">
        <v>3</v>
      </c>
      <c r="L7" s="6"/>
      <c r="M7" s="12"/>
      <c r="N7" s="23">
        <v>1</v>
      </c>
      <c r="O7" s="7" t="s">
        <v>34</v>
      </c>
      <c r="P7" s="7" t="s">
        <v>34</v>
      </c>
      <c r="Q7" s="12"/>
      <c r="R7" s="7" t="s">
        <v>34</v>
      </c>
      <c r="S7" s="12"/>
      <c r="T7" s="12"/>
      <c r="U7" s="23">
        <v>3</v>
      </c>
    </row>
    <row r="8" spans="1:21" ht="21" customHeight="1">
      <c r="A8" s="24">
        <v>6</v>
      </c>
      <c r="B8" s="24" t="s">
        <v>9</v>
      </c>
      <c r="C8" s="2">
        <v>0</v>
      </c>
      <c r="D8" s="2">
        <v>561</v>
      </c>
      <c r="E8" s="2">
        <v>639</v>
      </c>
      <c r="F8" s="2">
        <v>656</v>
      </c>
      <c r="G8" s="3">
        <f t="shared" si="0"/>
        <v>1856</v>
      </c>
      <c r="H8" s="4">
        <f t="shared" si="1"/>
        <v>8.7787342730110685E-2</v>
      </c>
      <c r="I8" s="13">
        <v>276</v>
      </c>
      <c r="J8" s="14">
        <f t="shared" si="2"/>
        <v>2.8048018418023353</v>
      </c>
      <c r="K8" s="22">
        <v>3</v>
      </c>
      <c r="L8" s="6"/>
      <c r="M8" s="12"/>
      <c r="N8" s="23">
        <v>1</v>
      </c>
      <c r="O8" s="7">
        <v>10</v>
      </c>
      <c r="P8" s="7" t="s">
        <v>34</v>
      </c>
      <c r="Q8" s="12"/>
      <c r="R8" s="7" t="s">
        <v>34</v>
      </c>
      <c r="S8" s="12"/>
      <c r="T8" s="12"/>
      <c r="U8" s="23">
        <v>3</v>
      </c>
    </row>
    <row r="9" spans="1:21" ht="21" customHeight="1">
      <c r="A9" s="24">
        <v>7</v>
      </c>
      <c r="B9" s="24" t="s">
        <v>13</v>
      </c>
      <c r="C9" s="2">
        <v>0</v>
      </c>
      <c r="D9" s="2">
        <v>219</v>
      </c>
      <c r="E9" s="2">
        <v>270</v>
      </c>
      <c r="F9" s="2">
        <v>299</v>
      </c>
      <c r="G9" s="3">
        <f t="shared" si="0"/>
        <v>788</v>
      </c>
      <c r="H9" s="4">
        <f t="shared" si="1"/>
        <v>3.727178128843061E-2</v>
      </c>
      <c r="I9" s="13">
        <v>127</v>
      </c>
      <c r="J9" s="14">
        <f t="shared" si="2"/>
        <v>1.2037493833251109</v>
      </c>
      <c r="K9" s="22">
        <v>1</v>
      </c>
      <c r="L9" s="6"/>
      <c r="M9" s="12"/>
      <c r="N9" s="23">
        <v>1</v>
      </c>
      <c r="O9" s="7" t="s">
        <v>34</v>
      </c>
      <c r="P9" s="7" t="s">
        <v>34</v>
      </c>
      <c r="Q9" s="12"/>
      <c r="R9" s="7" t="s">
        <v>34</v>
      </c>
      <c r="S9" s="12"/>
      <c r="T9" s="12"/>
      <c r="U9" s="23">
        <v>1</v>
      </c>
    </row>
    <row r="10" spans="1:21" ht="21" customHeight="1">
      <c r="A10" s="24">
        <v>8</v>
      </c>
      <c r="B10" s="24" t="s">
        <v>11</v>
      </c>
      <c r="C10" s="2">
        <v>0</v>
      </c>
      <c r="D10" s="2">
        <v>605</v>
      </c>
      <c r="E10" s="2">
        <v>604</v>
      </c>
      <c r="F10" s="2">
        <v>571</v>
      </c>
      <c r="G10" s="3">
        <f t="shared" si="0"/>
        <v>1780</v>
      </c>
      <c r="H10" s="4">
        <f t="shared" si="1"/>
        <v>8.4192602402800118E-2</v>
      </c>
      <c r="I10" s="13">
        <v>130</v>
      </c>
      <c r="J10" s="14">
        <f t="shared" si="2"/>
        <v>2.512744614372636</v>
      </c>
      <c r="K10" s="22">
        <v>2</v>
      </c>
      <c r="L10" s="6"/>
      <c r="M10" s="12"/>
      <c r="N10" s="23">
        <v>1</v>
      </c>
      <c r="O10" s="7" t="s">
        <v>34</v>
      </c>
      <c r="P10" s="7" t="s">
        <v>34</v>
      </c>
      <c r="Q10" s="12"/>
      <c r="R10" s="7" t="s">
        <v>34</v>
      </c>
      <c r="S10" s="12"/>
      <c r="T10" s="12"/>
      <c r="U10" s="23">
        <v>2</v>
      </c>
    </row>
    <row r="11" spans="1:21" ht="21" customHeight="1">
      <c r="A11" s="24">
        <v>9</v>
      </c>
      <c r="B11" s="24" t="s">
        <v>6</v>
      </c>
      <c r="C11" s="2">
        <v>0</v>
      </c>
      <c r="D11" s="2">
        <v>441</v>
      </c>
      <c r="E11" s="2">
        <v>397</v>
      </c>
      <c r="F11" s="2">
        <v>370</v>
      </c>
      <c r="G11" s="3">
        <f t="shared" si="0"/>
        <v>1208</v>
      </c>
      <c r="H11" s="4">
        <f t="shared" si="1"/>
        <v>5.7137451518304794E-2</v>
      </c>
      <c r="I11" s="13">
        <v>386</v>
      </c>
      <c r="J11" s="14">
        <f t="shared" si="2"/>
        <v>2.0970235158691004</v>
      </c>
      <c r="K11" s="22">
        <v>2</v>
      </c>
      <c r="L11" s="6"/>
      <c r="M11" s="12"/>
      <c r="N11" s="23">
        <v>1</v>
      </c>
      <c r="O11" s="7">
        <v>5</v>
      </c>
      <c r="P11" s="7" t="s">
        <v>34</v>
      </c>
      <c r="Q11" s="12"/>
      <c r="R11" s="7" t="s">
        <v>34</v>
      </c>
      <c r="S11" s="12"/>
      <c r="T11" s="12"/>
      <c r="U11" s="23">
        <v>2</v>
      </c>
    </row>
    <row r="12" spans="1:21" ht="21" customHeight="1">
      <c r="A12" s="24">
        <v>10</v>
      </c>
      <c r="B12" s="24" t="s">
        <v>28</v>
      </c>
      <c r="C12" s="2">
        <v>0</v>
      </c>
      <c r="D12" s="2">
        <v>424</v>
      </c>
      <c r="E12" s="2">
        <v>445</v>
      </c>
      <c r="F12" s="2">
        <v>432</v>
      </c>
      <c r="G12" s="3">
        <f t="shared" si="0"/>
        <v>1301</v>
      </c>
      <c r="H12" s="4">
        <f t="shared" si="1"/>
        <v>6.1536278497776938E-2</v>
      </c>
      <c r="I12" s="13">
        <v>210</v>
      </c>
      <c r="J12" s="14">
        <f t="shared" si="2"/>
        <v>1.9878309488570958</v>
      </c>
      <c r="K12" s="22">
        <v>2</v>
      </c>
      <c r="L12" s="6"/>
      <c r="M12" s="12"/>
      <c r="N12" s="23">
        <v>1</v>
      </c>
      <c r="O12" s="7" t="s">
        <v>34</v>
      </c>
      <c r="P12" s="7" t="s">
        <v>34</v>
      </c>
      <c r="Q12" s="12"/>
      <c r="R12" s="7" t="s">
        <v>34</v>
      </c>
      <c r="S12" s="12"/>
      <c r="T12" s="12"/>
      <c r="U12" s="23">
        <v>2</v>
      </c>
    </row>
    <row r="13" spans="1:21" ht="21" customHeight="1">
      <c r="A13" s="24">
        <v>11</v>
      </c>
      <c r="B13" s="24" t="s">
        <v>7</v>
      </c>
      <c r="C13" s="2">
        <v>0</v>
      </c>
      <c r="D13" s="2">
        <v>470</v>
      </c>
      <c r="E13" s="2">
        <v>487</v>
      </c>
      <c r="F13" s="2">
        <v>505</v>
      </c>
      <c r="G13" s="3">
        <f t="shared" si="0"/>
        <v>1462</v>
      </c>
      <c r="H13" s="4">
        <f t="shared" si="1"/>
        <v>6.9151452085895376E-2</v>
      </c>
      <c r="I13" s="13">
        <v>155</v>
      </c>
      <c r="J13" s="14">
        <f t="shared" si="2"/>
        <v>2.1272816970892947</v>
      </c>
      <c r="K13" s="22">
        <v>2</v>
      </c>
      <c r="L13" s="6"/>
      <c r="M13" s="12"/>
      <c r="N13" s="23">
        <v>1</v>
      </c>
      <c r="O13" s="7" t="s">
        <v>34</v>
      </c>
      <c r="P13" s="7" t="s">
        <v>34</v>
      </c>
      <c r="Q13" s="12"/>
      <c r="R13" s="7" t="s">
        <v>34</v>
      </c>
      <c r="S13" s="12"/>
      <c r="T13" s="12"/>
      <c r="U13" s="23">
        <v>2</v>
      </c>
    </row>
    <row r="14" spans="1:21" ht="21" customHeight="1">
      <c r="A14" s="24">
        <v>12</v>
      </c>
      <c r="B14" s="24" t="s">
        <v>3</v>
      </c>
      <c r="C14" s="2">
        <v>0</v>
      </c>
      <c r="D14" s="2">
        <v>376</v>
      </c>
      <c r="E14" s="2">
        <v>410</v>
      </c>
      <c r="F14" s="2">
        <v>374</v>
      </c>
      <c r="G14" s="3">
        <f t="shared" ref="G14" si="3">SUM(C14:F14)</f>
        <v>1160</v>
      </c>
      <c r="H14" s="4">
        <f t="shared" si="1"/>
        <v>5.4867089206319178E-2</v>
      </c>
      <c r="I14" s="5">
        <f t="shared" ref="I14" si="4">G14/21142*32</f>
        <v>1.7557468546022137</v>
      </c>
      <c r="J14" s="6">
        <v>2</v>
      </c>
      <c r="K14" s="22">
        <v>2</v>
      </c>
      <c r="L14" s="12"/>
      <c r="M14" s="12"/>
      <c r="N14" s="23">
        <v>1</v>
      </c>
      <c r="O14" s="7" t="s">
        <v>34</v>
      </c>
      <c r="P14" s="7" t="s">
        <v>34</v>
      </c>
      <c r="Q14" s="12"/>
      <c r="R14" s="7" t="s">
        <v>34</v>
      </c>
      <c r="S14" s="12"/>
      <c r="T14" s="12"/>
      <c r="U14" s="23">
        <v>2</v>
      </c>
    </row>
    <row r="15" spans="1:21" ht="21" customHeight="1">
      <c r="A15" s="24">
        <v>13</v>
      </c>
      <c r="B15" s="24" t="s">
        <v>10</v>
      </c>
      <c r="C15" s="2">
        <v>0</v>
      </c>
      <c r="D15" s="2">
        <v>269</v>
      </c>
      <c r="E15" s="2">
        <v>356</v>
      </c>
      <c r="F15" s="2">
        <v>325</v>
      </c>
      <c r="G15" s="3">
        <f t="shared" ref="G15:G18" si="5">SUM(C15:F15)</f>
        <v>950</v>
      </c>
      <c r="H15" s="4">
        <f t="shared" si="1"/>
        <v>4.4934254091382082E-2</v>
      </c>
      <c r="I15" s="13">
        <v>95</v>
      </c>
      <c r="J15" s="14">
        <f t="shared" ref="J15:J18" si="6">(G15+I15)*32/24324</f>
        <v>1.3747738858740339</v>
      </c>
      <c r="K15" s="22">
        <v>1</v>
      </c>
      <c r="L15" s="6"/>
      <c r="M15" s="12"/>
      <c r="N15" s="23">
        <v>1</v>
      </c>
      <c r="O15" s="7" t="s">
        <v>34</v>
      </c>
      <c r="P15" s="7" t="s">
        <v>34</v>
      </c>
      <c r="Q15" s="12"/>
      <c r="R15" s="7" t="s">
        <v>34</v>
      </c>
      <c r="S15" s="12"/>
      <c r="T15" s="12"/>
      <c r="U15" s="23">
        <v>1</v>
      </c>
    </row>
    <row r="16" spans="1:21" ht="21" customHeight="1">
      <c r="A16" s="24">
        <v>14</v>
      </c>
      <c r="B16" s="24" t="s">
        <v>29</v>
      </c>
      <c r="C16" s="2">
        <v>0</v>
      </c>
      <c r="D16" s="2">
        <v>348</v>
      </c>
      <c r="E16" s="2">
        <v>342</v>
      </c>
      <c r="F16" s="2">
        <v>332</v>
      </c>
      <c r="G16" s="3">
        <f t="shared" si="5"/>
        <v>1022</v>
      </c>
      <c r="H16" s="4">
        <f t="shared" si="1"/>
        <v>4.8339797559360513E-2</v>
      </c>
      <c r="I16" s="13">
        <v>142</v>
      </c>
      <c r="J16" s="14">
        <f t="shared" si="6"/>
        <v>1.5313270843611249</v>
      </c>
      <c r="K16" s="22">
        <v>2</v>
      </c>
      <c r="L16" s="6"/>
      <c r="M16" s="12"/>
      <c r="N16" s="23">
        <v>1</v>
      </c>
      <c r="O16" s="7" t="s">
        <v>34</v>
      </c>
      <c r="P16" s="7" t="s">
        <v>34</v>
      </c>
      <c r="Q16" s="12"/>
      <c r="R16" s="7" t="s">
        <v>34</v>
      </c>
      <c r="S16" s="12"/>
      <c r="T16" s="12"/>
      <c r="U16" s="23">
        <v>1</v>
      </c>
    </row>
    <row r="17" spans="1:21" ht="21" customHeight="1">
      <c r="A17" s="24">
        <v>15</v>
      </c>
      <c r="B17" s="24" t="s">
        <v>30</v>
      </c>
      <c r="C17" s="2">
        <v>0</v>
      </c>
      <c r="D17" s="2">
        <v>309</v>
      </c>
      <c r="E17" s="2">
        <v>356</v>
      </c>
      <c r="F17" s="2">
        <v>289</v>
      </c>
      <c r="G17" s="3">
        <f t="shared" si="5"/>
        <v>954</v>
      </c>
      <c r="H17" s="4">
        <f t="shared" si="1"/>
        <v>4.5123450950714218E-2</v>
      </c>
      <c r="I17" s="13">
        <v>101</v>
      </c>
      <c r="J17" s="14">
        <f t="shared" si="6"/>
        <v>1.3879296168393356</v>
      </c>
      <c r="K17" s="22">
        <v>1</v>
      </c>
      <c r="L17" s="6"/>
      <c r="M17" s="12"/>
      <c r="N17" s="23">
        <v>1</v>
      </c>
      <c r="O17" s="7" t="s">
        <v>34</v>
      </c>
      <c r="P17" s="7" t="s">
        <v>34</v>
      </c>
      <c r="Q17" s="12"/>
      <c r="R17" s="7" t="s">
        <v>34</v>
      </c>
      <c r="S17" s="12"/>
      <c r="T17" s="12"/>
      <c r="U17" s="23">
        <v>1</v>
      </c>
    </row>
    <row r="18" spans="1:21" ht="21" customHeight="1">
      <c r="A18" s="24">
        <v>16</v>
      </c>
      <c r="B18" s="24" t="s">
        <v>15</v>
      </c>
      <c r="C18" s="2">
        <v>0</v>
      </c>
      <c r="D18" s="2">
        <v>261</v>
      </c>
      <c r="E18" s="2">
        <v>253</v>
      </c>
      <c r="F18" s="2">
        <v>287</v>
      </c>
      <c r="G18" s="3">
        <f t="shared" si="5"/>
        <v>801</v>
      </c>
      <c r="H18" s="4">
        <f t="shared" si="1"/>
        <v>3.7886671081260051E-2</v>
      </c>
      <c r="I18" s="13">
        <v>29</v>
      </c>
      <c r="J18" s="14">
        <f t="shared" si="6"/>
        <v>1.0919256701200462</v>
      </c>
      <c r="K18" s="22">
        <v>1</v>
      </c>
      <c r="L18" s="6"/>
      <c r="M18" s="12"/>
      <c r="N18" s="23">
        <v>1</v>
      </c>
      <c r="O18" s="7" t="s">
        <v>34</v>
      </c>
      <c r="P18" s="7" t="s">
        <v>34</v>
      </c>
      <c r="Q18" s="12"/>
      <c r="R18" s="7" t="s">
        <v>34</v>
      </c>
      <c r="S18" s="12"/>
      <c r="T18" s="12"/>
      <c r="U18" s="23">
        <v>1</v>
      </c>
    </row>
    <row r="19" spans="1:21" ht="21" customHeight="1">
      <c r="A19" s="24">
        <v>17</v>
      </c>
      <c r="B19" s="24" t="s">
        <v>31</v>
      </c>
      <c r="C19" s="8"/>
      <c r="D19" s="9"/>
      <c r="E19" s="7"/>
      <c r="F19" s="7"/>
      <c r="G19" s="10" t="s">
        <v>18</v>
      </c>
      <c r="H19" s="12"/>
      <c r="I19" s="13">
        <v>9</v>
      </c>
      <c r="J19" s="12"/>
      <c r="K19" s="23">
        <v>0</v>
      </c>
      <c r="L19" s="12"/>
      <c r="M19" s="12"/>
      <c r="N19" s="23">
        <v>0</v>
      </c>
      <c r="O19" s="7" t="s">
        <v>34</v>
      </c>
      <c r="P19" s="7" t="s">
        <v>34</v>
      </c>
      <c r="Q19" s="12"/>
      <c r="R19" s="7" t="s">
        <v>34</v>
      </c>
      <c r="S19" s="12"/>
      <c r="T19" s="12"/>
      <c r="U19" s="7" t="s">
        <v>34</v>
      </c>
    </row>
    <row r="20" spans="1:21" ht="21" customHeight="1">
      <c r="A20" s="24">
        <v>18</v>
      </c>
      <c r="B20" s="24" t="s">
        <v>32</v>
      </c>
      <c r="C20" s="8"/>
      <c r="D20" s="9"/>
      <c r="E20" s="7"/>
      <c r="F20" s="9"/>
      <c r="H20" s="12"/>
      <c r="I20" s="13"/>
      <c r="J20" s="12"/>
      <c r="K20" s="23">
        <v>1</v>
      </c>
      <c r="L20" s="12"/>
      <c r="M20" s="12"/>
      <c r="N20" s="23">
        <v>1</v>
      </c>
      <c r="O20" s="7" t="s">
        <v>34</v>
      </c>
      <c r="P20" s="7" t="s">
        <v>34</v>
      </c>
      <c r="Q20" s="12"/>
      <c r="R20" s="7" t="s">
        <v>34</v>
      </c>
      <c r="S20" s="12"/>
      <c r="T20" s="12"/>
      <c r="U20" s="23">
        <v>1</v>
      </c>
    </row>
    <row r="21" spans="1:21" ht="21" customHeight="1">
      <c r="A21" s="24">
        <v>19</v>
      </c>
      <c r="B21" s="24" t="s">
        <v>33</v>
      </c>
      <c r="C21" s="12"/>
      <c r="D21" s="12"/>
      <c r="E21" s="12"/>
      <c r="F21" s="12"/>
      <c r="G21" s="12"/>
      <c r="H21" s="12"/>
      <c r="I21" s="12"/>
      <c r="J21" s="12"/>
      <c r="K21" s="23">
        <v>4</v>
      </c>
      <c r="L21" s="13"/>
      <c r="M21" s="13"/>
      <c r="N21" s="23">
        <v>1</v>
      </c>
      <c r="O21" s="7" t="s">
        <v>34</v>
      </c>
      <c r="P21" s="12">
        <v>8</v>
      </c>
      <c r="R21" s="12">
        <v>8</v>
      </c>
      <c r="U21" s="23">
        <v>6</v>
      </c>
    </row>
    <row r="22" spans="1:21" ht="21" customHeight="1">
      <c r="A22" s="25">
        <v>20</v>
      </c>
      <c r="B22" s="25" t="s">
        <v>16</v>
      </c>
      <c r="K22" s="26">
        <v>2</v>
      </c>
      <c r="L22" s="11"/>
      <c r="M22" s="11"/>
      <c r="N22" s="26">
        <v>1</v>
      </c>
      <c r="O22" s="15" t="s">
        <v>34</v>
      </c>
      <c r="P22" s="15" t="s">
        <v>34</v>
      </c>
      <c r="R22" s="15" t="s">
        <v>34</v>
      </c>
      <c r="U22" s="26">
        <v>3</v>
      </c>
    </row>
    <row r="23" spans="1:21" ht="21" customHeight="1">
      <c r="A23" s="24">
        <v>21</v>
      </c>
      <c r="B23" s="24" t="s">
        <v>17</v>
      </c>
      <c r="C23" s="27"/>
      <c r="D23" s="27"/>
      <c r="E23" s="27"/>
      <c r="F23" s="27"/>
      <c r="G23" s="12"/>
      <c r="H23" s="12"/>
      <c r="I23" s="12"/>
      <c r="J23" s="12"/>
      <c r="K23" s="23">
        <v>1</v>
      </c>
      <c r="L23" s="12"/>
      <c r="M23" s="12"/>
      <c r="N23" s="23">
        <v>1</v>
      </c>
      <c r="O23" s="7" t="s">
        <v>34</v>
      </c>
      <c r="P23" s="7" t="s">
        <v>34</v>
      </c>
      <c r="Q23" s="12"/>
      <c r="R23" s="7" t="s">
        <v>34</v>
      </c>
      <c r="S23" s="12"/>
      <c r="T23" s="12"/>
      <c r="U23" s="7" t="s">
        <v>34</v>
      </c>
    </row>
    <row r="24" spans="1:21"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</sheetData>
  <mergeCells count="5">
    <mergeCell ref="P2:R2"/>
    <mergeCell ref="S2:U2"/>
    <mergeCell ref="A1:U1"/>
    <mergeCell ref="I2:K2"/>
    <mergeCell ref="L2:N2"/>
  </mergeCells>
  <phoneticPr fontId="1" type="noConversion"/>
  <printOptions horizontalCentered="1"/>
  <pageMargins left="0.70866141732283472" right="0.70866141732283472" top="0.48" bottom="0.47244094488188981" header="0.23622047244094491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2019-10-23T06:46:31Z</dcterms:modified>
</cp:coreProperties>
</file>